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I83" s="1"/>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H98" l="1"/>
  <c r="G181" s="1"/>
  <c r="G83"/>
  <c r="I160" s="1"/>
  <c r="I126"/>
  <c r="H190"/>
  <c r="H112"/>
  <c r="G182" s="1"/>
  <c r="H180" s="1"/>
  <c r="I142"/>
  <c r="I149" s="1"/>
  <c r="I140"/>
  <c r="G65"/>
  <c r="I159" s="1"/>
  <c r="I161" s="1"/>
  <c r="I135"/>
  <c r="I136" s="1"/>
  <c r="H193"/>
  <c r="I150"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<sst xmlns="http://schemas.openxmlformats.org/spreadsheetml/2006/main" count="223" uniqueCount="160">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</sst>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8" zoomScale="140" zoomScaleNormal="140" zoomScaleSheetLayoutView="120" workbookViewId="0">
      <selection activeCell="E106" sqref="E106:F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9</v>
      </c>
      <c r="E53" s="58"/>
      <c r="F53" s="59"/>
      <c r="G53" s="60"/>
      <c r="H53" s="61"/>
      <c r="I53" s="62"/>
      <c r="J53" s="52"/>
      <c r="K53"/>
    </row>
    <row r="54" spans="2:11">
      <c r="B54" s="35"/>
      <c r="C54" s="46" t="s">
        <v>33</v>
      </c>
      <c r="D54" s="58">
        <v>11</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50</v>
      </c>
      <c r="F61" s="133"/>
      <c r="G61" s="40">
        <f>+E61*12000</f>
        <v>600000</v>
      </c>
      <c r="H61" s="63">
        <v>55</v>
      </c>
      <c r="I61" s="40">
        <f>+H61*19000</f>
        <v>1045000</v>
      </c>
      <c r="J61" s="52"/>
      <c r="K61"/>
    </row>
    <row r="62" spans="2:11">
      <c r="B62" s="35"/>
      <c r="C62" s="127" t="s">
        <v>56</v>
      </c>
      <c r="D62" s="127"/>
      <c r="E62" s="133">
        <v>45</v>
      </c>
      <c r="F62" s="133"/>
      <c r="G62" s="40">
        <f>+E62*9600</f>
        <v>432000</v>
      </c>
      <c r="H62" s="63">
        <v>42</v>
      </c>
      <c r="I62" s="40">
        <f>+H62*16000</f>
        <v>672000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95</v>
      </c>
      <c r="F65" s="137"/>
      <c r="G65" s="40">
        <f>SUM(G60:G64)</f>
        <v>1032000</v>
      </c>
      <c r="H65" s="40">
        <f>SUM(H60:H64)</f>
        <v>97</v>
      </c>
      <c r="I65" s="40">
        <f>SUM(I60:I64)</f>
        <v>1717000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5</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45</v>
      </c>
      <c r="F79" s="133"/>
      <c r="G79" s="40">
        <f>+E79*12000</f>
        <v>540000</v>
      </c>
      <c r="H79" s="63">
        <v>48</v>
      </c>
      <c r="I79" s="40">
        <f>+H79*19000</f>
        <v>912000</v>
      </c>
      <c r="J79" s="52"/>
    </row>
    <row r="80" spans="2:11">
      <c r="B80" s="35"/>
      <c r="C80" s="127" t="s">
        <v>56</v>
      </c>
      <c r="D80" s="127"/>
      <c r="E80" s="133">
        <v>37</v>
      </c>
      <c r="F80" s="133"/>
      <c r="G80" s="40">
        <f>+E80*9600</f>
        <v>355200</v>
      </c>
      <c r="H80" s="63">
        <v>40</v>
      </c>
      <c r="I80" s="40">
        <f>+H80*16000</f>
        <v>640000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82</v>
      </c>
      <c r="F83" s="137"/>
      <c r="G83" s="40">
        <f>SUM(G78:G82)</f>
        <v>895200</v>
      </c>
      <c r="H83" s="40">
        <f>SUM(H78:H82)</f>
        <v>88</v>
      </c>
      <c r="I83" s="40">
        <f>SUM(I78:I82)</f>
        <v>1552000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1500000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26000000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26000000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2199600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8429600</v>
      </c>
      <c r="J135" s="90"/>
    </row>
    <row r="136" spans="2:10">
      <c r="B136" s="22"/>
      <c r="C136" s="94" t="s">
        <v>86</v>
      </c>
      <c r="D136" s="94"/>
      <c r="E136" s="94"/>
      <c r="F136" s="94"/>
      <c r="G136" s="94"/>
      <c r="H136" s="94"/>
      <c r="I136" s="95">
        <f>+I126-I135</f>
        <v>17570400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2538000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9938000</v>
      </c>
      <c r="J149" s="90"/>
    </row>
    <row r="150" spans="2:10">
      <c r="B150" s="22"/>
      <c r="C150" s="94" t="s">
        <v>92</v>
      </c>
      <c r="D150" s="94"/>
      <c r="E150" s="94"/>
      <c r="F150" s="94"/>
      <c r="G150" s="94"/>
      <c r="H150" s="94"/>
      <c r="I150" s="95">
        <f>+I140-I149</f>
        <v>20062000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2520000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2749000</v>
      </c>
      <c r="J159" s="81"/>
    </row>
    <row r="160" spans="2:10">
      <c r="B160" s="22"/>
      <c r="C160" s="85"/>
      <c r="D160" s="87" t="s">
        <v>102</v>
      </c>
      <c r="E160" s="87"/>
      <c r="F160" s="87"/>
      <c r="G160" s="87"/>
      <c r="H160" s="87"/>
      <c r="I160" s="86">
        <f>G83+(I83*I20)</f>
        <v>2447200</v>
      </c>
      <c r="J160" s="81"/>
    </row>
    <row r="161" spans="2:11">
      <c r="B161" s="22"/>
      <c r="C161" s="92" t="s">
        <v>103</v>
      </c>
      <c r="D161" s="93"/>
      <c r="E161" s="93"/>
      <c r="F161" s="93"/>
      <c r="G161" s="93"/>
      <c r="H161" s="93"/>
      <c r="I161" s="89">
        <f>SUM(I152:I160)</f>
        <v>14496200</v>
      </c>
      <c r="J161" s="90"/>
    </row>
    <row r="162" spans="2:11">
      <c r="B162" s="22"/>
      <c r="C162" s="94" t="s">
        <v>104</v>
      </c>
      <c r="D162" s="94"/>
      <c r="E162" s="94"/>
      <c r="F162" s="94"/>
      <c r="G162" s="94"/>
      <c r="H162" s="94"/>
      <c r="I162" s="95">
        <f>+I136+I150-I161</f>
        <v>23136200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23136200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50126200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50126200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77036200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23136200</v>
      </c>
      <c r="I197" s="104">
        <v>0</v>
      </c>
      <c r="J197" s="81"/>
      <c r="K197"/>
    </row>
    <row r="198" spans="2:11">
      <c r="B198" s="22"/>
      <c r="C198" s="108" t="s">
        <v>140</v>
      </c>
      <c r="D198" s="109"/>
      <c r="E198" s="109"/>
      <c r="F198" s="109"/>
      <c r="G198" s="109"/>
      <c r="H198" s="95">
        <f>SUM(H195:H197)</f>
        <v>77036200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2017-12-15T08:37:08Z</dcterms:modified>
</cp:coreProperties>
</file>